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M14" i="1" l="1"/>
  <c r="J14" i="1"/>
  <c r="G14" i="1"/>
  <c r="A14" i="1"/>
  <c r="D14" i="1"/>
</calcChain>
</file>

<file path=xl/sharedStrings.xml><?xml version="1.0" encoding="utf-8"?>
<sst xmlns="http://schemas.openxmlformats.org/spreadsheetml/2006/main" count="43" uniqueCount="23">
  <si>
    <t>Давлат олий таълим муассасаларининг даромадлари, харажатлари тўғрисидаги маълумотлар</t>
  </si>
  <si>
    <t xml:space="preserve">  Т/Р</t>
  </si>
  <si>
    <t xml:space="preserve">  ОТМ номи</t>
  </si>
  <si>
    <t>2021 йил даромадлари</t>
  </si>
  <si>
    <t>2021йил харажатлари</t>
  </si>
  <si>
    <t>Бюджетдан</t>
  </si>
  <si>
    <t>Ривожлантириш жамғармаси</t>
  </si>
  <si>
    <t>Тошкент тиббиёт академияси</t>
  </si>
  <si>
    <t>Тошкент педиатрия тиббиёт институти</t>
  </si>
  <si>
    <t>Тошкент давлат стоматология институти</t>
  </si>
  <si>
    <t>Тошкент фармацевтика институти</t>
  </si>
  <si>
    <t>Андижон двалат тиббиёт институти</t>
  </si>
  <si>
    <t>Бухоро давлат тиббиёт институти</t>
  </si>
  <si>
    <t>Самарканд давлат тиббиёт институти</t>
  </si>
  <si>
    <t>Қорақалпоқ тиббиёт институти</t>
  </si>
  <si>
    <t>Фарғона жамоат саломатлиги тиббиёт институти</t>
  </si>
  <si>
    <t>Тошкент тиббиёт академияси Термиз  филиали</t>
  </si>
  <si>
    <t>Тошкент тиббиёт академияси Урганч  филиали</t>
  </si>
  <si>
    <t>млн сўм</t>
  </si>
  <si>
    <t>Бюджетдан ташқари контракт тўловлар</t>
  </si>
  <si>
    <t>2022йил I чорак даромадлари</t>
  </si>
  <si>
    <t>2022йил  I чорак харажатлари</t>
  </si>
  <si>
    <t>10  414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</si>
</sst>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\ &quot;сўм&quot;_-;\-* #,##0.00\ &quot;сўм&quot;_-;_-* &quot;-&quot;??\ &quot;сўм&quot;_-;_-@_-"/>
    <numFmt numFmtId="167" formatCode="_-* #,##0.00\ _с_ў_м_-;\-* #,##0.00\ _с_ў_м_-;_-* &quot;-&quot;??\ _с_ў_м_-;_-@_-"/>
    <numFmt numFmtId="168" formatCode="_-* #,##0.00\ &quot;р.&quot;_-;\-* #,##0.00\ &quot;р.&quot;_-;_-* &quot;-&quot;??\ &quot;р.&quot;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u/>
      <sz val="8.25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4.3"/>
      <color indexed="12"/>
      <name val="Calibri"/>
      <family val="2"/>
      <charset val="204"/>
    </font>
    <font>
      <u/>
      <sz val="11"/>
      <color indexed="12"/>
      <name val="Calibri"/>
      <family val="2"/>
      <charset val="204"/>
    </font>
    <font>
      <u/>
      <sz val="8.25"/>
      <color indexed="12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8.5"/>
      <color indexed="12"/>
      <name val="Arial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CE5F1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n">
        <color indexed="64"/>
      </bottom>
      <diagonal/>
    </border>
  </borders>
  <cellStyleXfs count="435">
    <xf numFmtId="0" fontId="0" fillId="0" borderId="0"/>
    <xf numFmtId="0" fontId="1" fillId="0" borderId="0"/>
    <xf numFmtId="0" fontId="1" fillId="9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2" fillId="12" borderId="7" applyNumberFormat="0" applyAlignment="0" applyProtection="0"/>
    <xf numFmtId="0" fontId="13" fillId="19" borderId="8" applyNumberFormat="0" applyAlignment="0" applyProtection="0"/>
    <xf numFmtId="0" fontId="14" fillId="19" borderId="7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9" fillId="0" borderId="12" applyNumberFormat="0" applyFill="0" applyAlignment="0" applyProtection="0"/>
    <xf numFmtId="0" fontId="18" fillId="20" borderId="13" applyNumberFormat="0" applyAlignment="0" applyProtection="0"/>
    <xf numFmtId="0" fontId="19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7" fillId="0" borderId="0"/>
    <xf numFmtId="0" fontId="10" fillId="0" borderId="0"/>
    <xf numFmtId="0" fontId="7" fillId="0" borderId="0"/>
    <xf numFmtId="0" fontId="8" fillId="0" borderId="0"/>
    <xf numFmtId="0" fontId="6" fillId="0" borderId="0"/>
    <xf numFmtId="0" fontId="4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0" fillId="0" borderId="0"/>
    <xf numFmtId="0" fontId="4" fillId="0" borderId="0"/>
    <xf numFmtId="0" fontId="1" fillId="0" borderId="0"/>
    <xf numFmtId="0" fontId="26" fillId="0" borderId="0">
      <alignment vertical="center"/>
    </xf>
    <xf numFmtId="0" fontId="28" fillId="0" borderId="0"/>
    <xf numFmtId="0" fontId="21" fillId="10" borderId="0" applyNumberFormat="0" applyBorder="0" applyAlignment="0" applyProtection="0"/>
    <xf numFmtId="0" fontId="22" fillId="0" borderId="0" applyNumberFormat="0" applyFill="0" applyBorder="0" applyAlignment="0" applyProtection="0"/>
    <xf numFmtId="0" fontId="6" fillId="22" borderId="14" applyNumberFormat="0" applyFont="0" applyAlignment="0" applyProtection="0"/>
    <xf numFmtId="9" fontId="6" fillId="0" borderId="0" applyFont="0" applyFill="0" applyBorder="0" applyAlignment="0" applyProtection="0"/>
    <xf numFmtId="0" fontId="23" fillId="0" borderId="15" applyNumberFormat="0" applyFill="0" applyAlignment="0" applyProtection="0"/>
    <xf numFmtId="0" fontId="24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5" fillId="11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6" fillId="0" borderId="0">
      <alignment vertical="center"/>
    </xf>
    <xf numFmtId="0" fontId="10" fillId="0" borderId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6" fillId="34" borderId="14" applyNumberFormat="0" applyFont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2" fillId="5" borderId="2" applyNumberFormat="0" applyAlignment="0" applyProtection="0"/>
    <xf numFmtId="0" fontId="33" fillId="6" borderId="3" applyNumberFormat="0" applyAlignment="0" applyProtection="0"/>
    <xf numFmtId="0" fontId="34" fillId="6" borderId="2" applyNumberFormat="0" applyAlignment="0" applyProtection="0"/>
    <xf numFmtId="0" fontId="25" fillId="30" borderId="0" applyNumberFormat="0" applyBorder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9" fillId="0" borderId="19" applyNumberFormat="0" applyFill="0" applyAlignment="0" applyProtection="0"/>
    <xf numFmtId="0" fontId="18" fillId="7" borderId="5" applyNumberFormat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21" fillId="32" borderId="0" applyNumberFormat="0" applyBorder="0" applyAlignment="0" applyProtection="0"/>
    <xf numFmtId="0" fontId="8" fillId="0" borderId="0"/>
    <xf numFmtId="0" fontId="37" fillId="0" borderId="0" applyNumberForma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40" fillId="3" borderId="0" applyNumberFormat="0" applyBorder="0" applyAlignment="0" applyProtection="0"/>
    <xf numFmtId="0" fontId="6" fillId="8" borderId="6" applyNumberFormat="0" applyFont="0" applyAlignment="0" applyProtection="0"/>
    <xf numFmtId="0" fontId="41" fillId="0" borderId="4" applyNumberFormat="0" applyFill="0" applyAlignment="0" applyProtection="0"/>
    <xf numFmtId="0" fontId="42" fillId="2" borderId="0" applyNumberFormat="0" applyBorder="0" applyAlignment="0" applyProtection="0"/>
    <xf numFmtId="0" fontId="20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1" borderId="0" applyNumberFormat="0" applyBorder="0" applyAlignment="0" applyProtection="0"/>
    <xf numFmtId="0" fontId="11" fillId="40" borderId="0" applyNumberFormat="0" applyBorder="0" applyAlignment="0" applyProtection="0"/>
    <xf numFmtId="0" fontId="1" fillId="43" borderId="0" applyNumberFormat="0" applyBorder="0" applyAlignment="0" applyProtection="0"/>
    <xf numFmtId="0" fontId="11" fillId="39" borderId="0" applyNumberFormat="0" applyBorder="0" applyAlignment="0" applyProtection="0"/>
    <xf numFmtId="0" fontId="18" fillId="35" borderId="13" applyNumberFormat="0" applyAlignment="0" applyProtection="0"/>
    <xf numFmtId="0" fontId="11" fillId="38" borderId="0" applyNumberFormat="0" applyBorder="0" applyAlignment="0" applyProtection="0"/>
    <xf numFmtId="0" fontId="13" fillId="33" borderId="8" applyNumberFormat="0" applyAlignment="0" applyProtection="0"/>
    <xf numFmtId="0" fontId="12" fillId="31" borderId="7" applyNumberFormat="0" applyAlignment="0" applyProtection="0"/>
    <xf numFmtId="0" fontId="14" fillId="33" borderId="7" applyNumberFormat="0" applyAlignment="0" applyProtection="0"/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6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43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4" fillId="0" borderId="0"/>
    <xf numFmtId="0" fontId="4" fillId="0" borderId="0"/>
    <xf numFmtId="0" fontId="1" fillId="44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165" fontId="28" fillId="0" borderId="0">
      <alignment vertical="top"/>
      <protection locked="0"/>
    </xf>
    <xf numFmtId="0" fontId="4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5" fillId="0" borderId="0"/>
    <xf numFmtId="0" fontId="45" fillId="0" borderId="0"/>
    <xf numFmtId="0" fontId="28" fillId="0" borderId="0"/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9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4" fillId="0" borderId="0"/>
    <xf numFmtId="0" fontId="1" fillId="0" borderId="0"/>
    <xf numFmtId="0" fontId="6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3" fontId="3" fillId="0" borderId="0" xfId="0" applyNumberFormat="1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51" fillId="0" borderId="1" xfId="0" applyNumberFormat="1" applyFont="1" applyBorder="1"/>
    <xf numFmtId="0" fontId="50" fillId="0" borderId="20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435">
    <cellStyle name="20% - Акцент1 2" xfId="2"/>
    <cellStyle name="20% - Акцент1 2 10" xfId="187"/>
    <cellStyle name="20% - Акцент1 2 10 2" xfId="367"/>
    <cellStyle name="20% - Акцент1 2 11" xfId="195"/>
    <cellStyle name="20% - Акцент1 2 11 2" xfId="370"/>
    <cellStyle name="20% - Акцент1 2 12" xfId="203"/>
    <cellStyle name="20% - Акцент1 2 12 2" xfId="373"/>
    <cellStyle name="20% - Акцент1 2 13" xfId="213"/>
    <cellStyle name="20% - Акцент1 2 13 2" xfId="378"/>
    <cellStyle name="20% - Акцент1 2 14" xfId="212"/>
    <cellStyle name="20% - Акцент1 2 14 2" xfId="377"/>
    <cellStyle name="20% - Акцент1 2 15" xfId="226"/>
    <cellStyle name="20% - Акцент1 2 15 2" xfId="383"/>
    <cellStyle name="20% - Акцент1 2 16" xfId="234"/>
    <cellStyle name="20% - Акцент1 2 16 2" xfId="386"/>
    <cellStyle name="20% - Акцент1 2 17" xfId="255"/>
    <cellStyle name="20% - Акцент1 2 17 2" xfId="400"/>
    <cellStyle name="20% - Акцент1 2 18" xfId="268"/>
    <cellStyle name="20% - Акцент1 2 18 2" xfId="408"/>
    <cellStyle name="20% - Акцент1 2 19" xfId="279"/>
    <cellStyle name="20% - Акцент1 2 19 2" xfId="411"/>
    <cellStyle name="20% - Акцент1 2 2" xfId="59"/>
    <cellStyle name="20% - Акцент1 2 2 2" xfId="79"/>
    <cellStyle name="20% - Акцент1 2 2 3" xfId="335"/>
    <cellStyle name="20% - Акцент1 2 20" xfId="294"/>
    <cellStyle name="20% - Акцент1 2 20 2" xfId="416"/>
    <cellStyle name="20% - Акцент1 2 21" xfId="307"/>
    <cellStyle name="20% - Акцент1 2 21 2" xfId="424"/>
    <cellStyle name="20% - Акцент1 2 22" xfId="327"/>
    <cellStyle name="20% - Акцент1 2 3" xfId="115"/>
    <cellStyle name="20% - Акцент1 2 3 2" xfId="341"/>
    <cellStyle name="20% - Акцент1 2 4" xfId="123"/>
    <cellStyle name="20% - Акцент1 2 4 2" xfId="343"/>
    <cellStyle name="20% - Акцент1 2 5" xfId="142"/>
    <cellStyle name="20% - Акцент1 2 5 2" xfId="348"/>
    <cellStyle name="20% - Акцент1 2 6" xfId="147"/>
    <cellStyle name="20% - Акцент1 2 6 2" xfId="353"/>
    <cellStyle name="20% - Акцент1 2 7" xfId="155"/>
    <cellStyle name="20% - Акцент1 2 7 2" xfId="356"/>
    <cellStyle name="20% - Акцент1 2 8" xfId="163"/>
    <cellStyle name="20% - Акцент1 2 8 2" xfId="359"/>
    <cellStyle name="20% - Акцент1 2 9" xfId="178"/>
    <cellStyle name="20% - Акцент1 2 9 2" xfId="364"/>
    <cellStyle name="Normal 2" xfId="143"/>
    <cellStyle name="Normal 2 2" xfId="222"/>
    <cellStyle name="Normal 2 2 2" xfId="382"/>
    <cellStyle name="Normal 2 3" xfId="293"/>
    <cellStyle name="Normal 2 3 2" xfId="415"/>
    <cellStyle name="Normal 2 4" xfId="349"/>
    <cellStyle name="Акцент1 2" xfId="3"/>
    <cellStyle name="Акцент1 2 2" xfId="113"/>
    <cellStyle name="Акцент1 3" xfId="80"/>
    <cellStyle name="Акцент2 2" xfId="4"/>
    <cellStyle name="Акцент2 2 2" xfId="116"/>
    <cellStyle name="Акцент2 3" xfId="81"/>
    <cellStyle name="Акцент3 2" xfId="5"/>
    <cellStyle name="Акцент3 2 2" xfId="114"/>
    <cellStyle name="Акцент3 3" xfId="83"/>
    <cellStyle name="Акцент4 2" xfId="6"/>
    <cellStyle name="Акцент4 2 2" xfId="118"/>
    <cellStyle name="Акцент4 3" xfId="84"/>
    <cellStyle name="Акцент5 2" xfId="7"/>
    <cellStyle name="Акцент5 2 2" xfId="112"/>
    <cellStyle name="Акцент5 3" xfId="85"/>
    <cellStyle name="Акцент6 2" xfId="8"/>
    <cellStyle name="Акцент6 2 2" xfId="111"/>
    <cellStyle name="Акцент6 3" xfId="86"/>
    <cellStyle name="Ввод  2" xfId="9"/>
    <cellStyle name="Ввод  2 2" xfId="120"/>
    <cellStyle name="Ввод  3" xfId="88"/>
    <cellStyle name="Вывод 2" xfId="10"/>
    <cellStyle name="Вывод 2 2" xfId="119"/>
    <cellStyle name="Вывод 3" xfId="89"/>
    <cellStyle name="Вычисление 2" xfId="11"/>
    <cellStyle name="Вычисление 2 2" xfId="121"/>
    <cellStyle name="Вычисление 3" xfId="90"/>
    <cellStyle name="Гиперссылка 2" xfId="12"/>
    <cellStyle name="Гиперссылка 2 2" xfId="57"/>
    <cellStyle name="Гиперссылка 2 2 2" xfId="78"/>
    <cellStyle name="Гиперссылка 2 2 3" xfId="299"/>
    <cellStyle name="Гиперссылка 3" xfId="87"/>
    <cellStyle name="Гиперссылка 3 2" xfId="133"/>
    <cellStyle name="Гиперссылка 3 3" xfId="236"/>
    <cellStyle name="Гиперссылка 4" xfId="185"/>
    <cellStyle name="Денежный 2" xfId="13"/>
    <cellStyle name="Денежный 2 10" xfId="204"/>
    <cellStyle name="Денежный 2 11" xfId="214"/>
    <cellStyle name="Денежный 2 12" xfId="227"/>
    <cellStyle name="Денежный 2 13" xfId="257"/>
    <cellStyle name="Денежный 2 14" xfId="269"/>
    <cellStyle name="Денежный 2 15" xfId="280"/>
    <cellStyle name="Денежный 2 16" xfId="308"/>
    <cellStyle name="Денежный 2 2" xfId="60"/>
    <cellStyle name="Денежный 2 2 2" xfId="136"/>
    <cellStyle name="Денежный 2 2 2 2" xfId="300"/>
    <cellStyle name="Денежный 2 2 3" xfId="170"/>
    <cellStyle name="Денежный 2 2 4" xfId="237"/>
    <cellStyle name="Денежный 2 2 5" xfId="286"/>
    <cellStyle name="Денежный 2 2 6" xfId="301"/>
    <cellStyle name="Денежный 2 3" xfId="124"/>
    <cellStyle name="Денежный 2 4" xfId="148"/>
    <cellStyle name="Денежный 2 5" xfId="156"/>
    <cellStyle name="Денежный 2 6" xfId="164"/>
    <cellStyle name="Денежный 2 7" xfId="179"/>
    <cellStyle name="Денежный 2 8" xfId="188"/>
    <cellStyle name="Денежный 2 9" xfId="196"/>
    <cellStyle name="Денежный 3" xfId="14"/>
    <cellStyle name="Денежный 3 2" xfId="61"/>
    <cellStyle name="Денежный 3 2 2" xfId="245"/>
    <cellStyle name="Денежный 3 2 2 2" xfId="390"/>
    <cellStyle name="Денежный 3 2 3" xfId="336"/>
    <cellStyle name="Денежный 3 3" xfId="144"/>
    <cellStyle name="Денежный 3 3 2" xfId="246"/>
    <cellStyle name="Денежный 3 3 2 2" xfId="391"/>
    <cellStyle name="Денежный 3 3 3" xfId="350"/>
    <cellStyle name="Денежный 3 4" xfId="242"/>
    <cellStyle name="Денежный 3 4 2" xfId="247"/>
    <cellStyle name="Денежный 3 4 2 2" xfId="392"/>
    <cellStyle name="Денежный 3 4 3" xfId="387"/>
    <cellStyle name="Денежный 3 5" xfId="244"/>
    <cellStyle name="Денежный 3 5 2" xfId="389"/>
    <cellStyle name="Денежный 3 6" xfId="252"/>
    <cellStyle name="Денежный 3 6 2" xfId="397"/>
    <cellStyle name="Денежный 3 7" xfId="328"/>
    <cellStyle name="Денежный 4" xfId="266"/>
    <cellStyle name="Денежный 4 2" xfId="406"/>
    <cellStyle name="Денежный 5" xfId="265"/>
    <cellStyle name="Денежный 5 2" xfId="405"/>
    <cellStyle name="Денежный 6" xfId="264"/>
    <cellStyle name="Денежный 6 2" xfId="404"/>
    <cellStyle name="Заголовок 1 2" xfId="15"/>
    <cellStyle name="Заголовок 1 3" xfId="92"/>
    <cellStyle name="Заголовок 2 2" xfId="16"/>
    <cellStyle name="Заголовок 2 3" xfId="93"/>
    <cellStyle name="Заголовок 3 2" xfId="17"/>
    <cellStyle name="Заголовок 3 3" xfId="94"/>
    <cellStyle name="Заголовок 4 2" xfId="18"/>
    <cellStyle name="Заголовок 4 3" xfId="101"/>
    <cellStyle name="Итог 2" xfId="19"/>
    <cellStyle name="Итог 3" xfId="95"/>
    <cellStyle name="Контрольная ячейка 2" xfId="20"/>
    <cellStyle name="Контрольная ячейка 2 2" xfId="117"/>
    <cellStyle name="Контрольная ячейка 3" xfId="96"/>
    <cellStyle name="Название 2" xfId="21"/>
    <cellStyle name="Название 2 2" xfId="110"/>
    <cellStyle name="Название 3" xfId="97"/>
    <cellStyle name="Нейтральный 2" xfId="22"/>
    <cellStyle name="Нейтральный 2 2" xfId="109"/>
    <cellStyle name="Нейтральный 3" xfId="98"/>
    <cellStyle name="Обычный" xfId="0" builtinId="0"/>
    <cellStyle name="Обычный 10" xfId="23"/>
    <cellStyle name="Обычный 10 2" xfId="24"/>
    <cellStyle name="Обычный 10 2 2" xfId="74"/>
    <cellStyle name="Обычный 11" xfId="56"/>
    <cellStyle name="Обычный 11 2" xfId="132"/>
    <cellStyle name="Обычный 11 3" xfId="333"/>
    <cellStyle name="Обычный 12" xfId="58"/>
    <cellStyle name="Обычный 12 2" xfId="334"/>
    <cellStyle name="Обычный 13" xfId="122"/>
    <cellStyle name="Обычный 13 2" xfId="256"/>
    <cellStyle name="Обычный 13 2 2" xfId="401"/>
    <cellStyle name="Обычный 13 3" xfId="342"/>
    <cellStyle name="Обычный 14" xfId="146"/>
    <cellStyle name="Обычный 14 2" xfId="352"/>
    <cellStyle name="Обычный 15" xfId="154"/>
    <cellStyle name="Обычный 15 2" xfId="355"/>
    <cellStyle name="Обычный 16" xfId="162"/>
    <cellStyle name="Обычный 16 2" xfId="358"/>
    <cellStyle name="Обычный 17" xfId="177"/>
    <cellStyle name="Обычный 17 2" xfId="363"/>
    <cellStyle name="Обычный 18" xfId="186"/>
    <cellStyle name="Обычный 18 2" xfId="366"/>
    <cellStyle name="Обычный 19" xfId="194"/>
    <cellStyle name="Обычный 19 2" xfId="369"/>
    <cellStyle name="Обычный 2" xfId="25"/>
    <cellStyle name="Обычный 2 2" xfId="26"/>
    <cellStyle name="Обычный 2 2 11 2" xfId="141"/>
    <cellStyle name="Обычный 2 2 11 2 2" xfId="221"/>
    <cellStyle name="Обычный 2 2 11 2 2 2" xfId="381"/>
    <cellStyle name="Обычный 2 2 11 2 3" xfId="295"/>
    <cellStyle name="Обычный 2 2 11 2 3 2" xfId="417"/>
    <cellStyle name="Обычный 2 2 11 2 4" xfId="347"/>
    <cellStyle name="Обычный 2 2 2" xfId="27"/>
    <cellStyle name="Обычный 2 2 3" xfId="296"/>
    <cellStyle name="Обычный 2 2 3 2" xfId="309"/>
    <cellStyle name="Обычный 2 2 3 2 2" xfId="425"/>
    <cellStyle name="Обычный 2 2 3 3" xfId="418"/>
    <cellStyle name="Обычный 2 2 4" xfId="320"/>
    <cellStyle name="Обычный 2 3" xfId="28"/>
    <cellStyle name="Обычный 2 3 2" xfId="29"/>
    <cellStyle name="Обычный 2 3 2 2" xfId="298"/>
    <cellStyle name="Обычный 2 3 3" xfId="75"/>
    <cellStyle name="Обычный 2 3 3 2" xfId="100"/>
    <cellStyle name="Обычный 2 3 3 3" xfId="139"/>
    <cellStyle name="Обычный 2 3 3 3 2" xfId="345"/>
    <cellStyle name="Обычный 2 3 3 4" xfId="175"/>
    <cellStyle name="Обычный 2 3 3 4 2" xfId="361"/>
    <cellStyle name="Обычный 2 3 3 5" xfId="291"/>
    <cellStyle name="Обычный 2 3 3 5 2" xfId="413"/>
    <cellStyle name="Обычный 2 3 3 6" xfId="310"/>
    <cellStyle name="Обычный 2 3 3 6 2" xfId="426"/>
    <cellStyle name="Обычный 2 3 3 7" xfId="340"/>
    <cellStyle name="Обычный 2 3 4" xfId="63"/>
    <cellStyle name="Обычный 2 3 4 2" xfId="263"/>
    <cellStyle name="Обычный 2 3 4 2 2" xfId="403"/>
    <cellStyle name="Обычный 2 3 5" xfId="215"/>
    <cellStyle name="Обычный 2 3 5 2" xfId="379"/>
    <cellStyle name="Обычный 2 4" xfId="30"/>
    <cellStyle name="Обычный 2 4 2" xfId="76"/>
    <cellStyle name="Обычный 2 5" xfId="62"/>
    <cellStyle name="Обычный 2 5 2" xfId="223"/>
    <cellStyle name="Обычный 20" xfId="202"/>
    <cellStyle name="Обычный 20 2" xfId="372"/>
    <cellStyle name="Обычный 21" xfId="210"/>
    <cellStyle name="Обычный 21 2" xfId="375"/>
    <cellStyle name="Обычный 22" xfId="233"/>
    <cellStyle name="Обычный 22 2" xfId="385"/>
    <cellStyle name="Обычный 23" xfId="254"/>
    <cellStyle name="Обычный 23 2" xfId="399"/>
    <cellStyle name="Обычный 24" xfId="267"/>
    <cellStyle name="Обычный 24 2" xfId="407"/>
    <cellStyle name="Обычный 25" xfId="278"/>
    <cellStyle name="Обычный 25 2" xfId="410"/>
    <cellStyle name="Обычный 26" xfId="306"/>
    <cellStyle name="Обычный 26 2" xfId="423"/>
    <cellStyle name="Обычный 27" xfId="324"/>
    <cellStyle name="Обычный 27 2" xfId="433"/>
    <cellStyle name="Обычный 3" xfId="31"/>
    <cellStyle name="Обычный 3 2" xfId="32"/>
    <cellStyle name="Обычный 3 2 2" xfId="33"/>
    <cellStyle name="Обычный 3 2 3" xfId="64"/>
    <cellStyle name="Обычный 3 2 3 2" xfId="304"/>
    <cellStyle name="Обычный 3 2 3 2 2" xfId="421"/>
    <cellStyle name="Обычный 3 2 3 3" xfId="311"/>
    <cellStyle name="Обычный 3 2 3 3 2" xfId="427"/>
    <cellStyle name="Обычный 3 3" xfId="34"/>
    <cellStyle name="Обычный 3 3 2" xfId="322"/>
    <cellStyle name="Обычный 3 3 3" xfId="321"/>
    <cellStyle name="Обычный 3 3 3 2" xfId="432"/>
    <cellStyle name="Обычный 3 4" xfId="72"/>
    <cellStyle name="Обычный 3 4 2" xfId="224"/>
    <cellStyle name="Обычный 3_Тошфарми Дилобар жадвал Тўлиқ Йиллик хисобот 2018 - фыя" xfId="35"/>
    <cellStyle name="Обычный 4" xfId="36"/>
    <cellStyle name="Обычный 4 2" xfId="37"/>
    <cellStyle name="Обычный 4 2 2" xfId="77"/>
    <cellStyle name="Обычный 4 2 2 2" xfId="302"/>
    <cellStyle name="Обычный 4 3" xfId="303"/>
    <cellStyle name="Обычный 4 3 2" xfId="312"/>
    <cellStyle name="Обычный 4 3 2 2" xfId="428"/>
    <cellStyle name="Обычный 4 3 3" xfId="420"/>
    <cellStyle name="Обычный 5" xfId="38"/>
    <cellStyle name="Обычный 5 2" xfId="39"/>
    <cellStyle name="Обычный 5 2 10" xfId="205"/>
    <cellStyle name="Обычный 5 2 10 2" xfId="374"/>
    <cellStyle name="Обычный 5 2 11" xfId="211"/>
    <cellStyle name="Обычный 5 2 11 2" xfId="376"/>
    <cellStyle name="Обычный 5 2 12" xfId="228"/>
    <cellStyle name="Обычный 5 2 12 2" xfId="384"/>
    <cellStyle name="Обычный 5 2 13" xfId="258"/>
    <cellStyle name="Обычный 5 2 13 2" xfId="402"/>
    <cellStyle name="Обычный 5 2 14" xfId="270"/>
    <cellStyle name="Обычный 5 2 14 2" xfId="409"/>
    <cellStyle name="Обычный 5 2 15" xfId="281"/>
    <cellStyle name="Обычный 5 2 15 2" xfId="412"/>
    <cellStyle name="Обычный 5 2 16" xfId="313"/>
    <cellStyle name="Обычный 5 2 16 2" xfId="429"/>
    <cellStyle name="Обычный 5 2 17" xfId="329"/>
    <cellStyle name="Обычный 5 2 2" xfId="65"/>
    <cellStyle name="Обычный 5 2 2 2" xfId="102"/>
    <cellStyle name="Обычный 5 2 2 3" xfId="337"/>
    <cellStyle name="Обычный 5 2 3" xfId="125"/>
    <cellStyle name="Обычный 5 2 3 2" xfId="344"/>
    <cellStyle name="Обычный 5 2 4" xfId="149"/>
    <cellStyle name="Обычный 5 2 4 2" xfId="354"/>
    <cellStyle name="Обычный 5 2 5" xfId="157"/>
    <cellStyle name="Обычный 5 2 5 2" xfId="357"/>
    <cellStyle name="Обычный 5 2 6" xfId="165"/>
    <cellStyle name="Обычный 5 2 6 2" xfId="360"/>
    <cellStyle name="Обычный 5 2 7" xfId="180"/>
    <cellStyle name="Обычный 5 2 7 2" xfId="365"/>
    <cellStyle name="Обычный 5 2 8" xfId="189"/>
    <cellStyle name="Обычный 5 2 8 2" xfId="368"/>
    <cellStyle name="Обычный 5 2 9" xfId="197"/>
    <cellStyle name="Обычный 5 2 9 2" xfId="371"/>
    <cellStyle name="Обычный 5 3" xfId="103"/>
    <cellStyle name="Обычный 5 4" xfId="216"/>
    <cellStyle name="Обычный 5 4 2" xfId="380"/>
    <cellStyle name="Обычный 6" xfId="40"/>
    <cellStyle name="Обычный 6 2" xfId="73"/>
    <cellStyle name="Обычный 6 2 2" xfId="297"/>
    <cellStyle name="Обычный 6 2 2 2" xfId="323"/>
    <cellStyle name="Обычный 6 2 2 3" xfId="419"/>
    <cellStyle name="Обычный 6 2 3" xfId="314"/>
    <cellStyle name="Обычный 6 2 3 2" xfId="430"/>
    <cellStyle name="Обычный 6 2 4" xfId="339"/>
    <cellStyle name="Обычный 6 3" xfId="140"/>
    <cellStyle name="Обычный 6 3 2" xfId="346"/>
    <cellStyle name="Обычный 6 4" xfId="176"/>
    <cellStyle name="Обычный 6 4 2" xfId="362"/>
    <cellStyle name="Обычный 6 5" xfId="292"/>
    <cellStyle name="Обычный 6 5 2" xfId="414"/>
    <cellStyle name="Обычный 7" xfId="41"/>
    <cellStyle name="Обычный 7 2" xfId="104"/>
    <cellStyle name="Обычный 8" xfId="1"/>
    <cellStyle name="Обычный 8 2" xfId="131"/>
    <cellStyle name="Обычный 8 3" xfId="225"/>
    <cellStyle name="Обычный 8 4" xfId="275"/>
    <cellStyle name="Обычный 8 5" xfId="326"/>
    <cellStyle name="Обычный 9" xfId="54"/>
    <cellStyle name="Обычный 9 2" xfId="130"/>
    <cellStyle name="Обычный 9 2 2" xfId="277"/>
    <cellStyle name="Обычный 9 3" xfId="276"/>
    <cellStyle name="Обычный 9 4" xfId="331"/>
    <cellStyle name="Плохой 2" xfId="42"/>
    <cellStyle name="Плохой 2 2" xfId="99"/>
    <cellStyle name="Плохой 3" xfId="105"/>
    <cellStyle name="Пояснение 2" xfId="43"/>
    <cellStyle name="Примечание 2" xfId="44"/>
    <cellStyle name="Примечание 2 2" xfId="82"/>
    <cellStyle name="Примечание 3" xfId="106"/>
    <cellStyle name="Процентный 2" xfId="45"/>
    <cellStyle name="Связанная ячейка 2" xfId="46"/>
    <cellStyle name="Связанная ячейка 3" xfId="107"/>
    <cellStyle name="Текст предупреждения 2" xfId="47"/>
    <cellStyle name="Финансовый 2" xfId="48"/>
    <cellStyle name="Финансовый 2 10" xfId="166"/>
    <cellStyle name="Финансовый 2 11" xfId="181"/>
    <cellStyle name="Финансовый 2 12" xfId="190"/>
    <cellStyle name="Финансовый 2 13" xfId="198"/>
    <cellStyle name="Финансовый 2 14" xfId="206"/>
    <cellStyle name="Финансовый 2 15" xfId="217"/>
    <cellStyle name="Финансовый 2 16" xfId="229"/>
    <cellStyle name="Финансовый 2 17" xfId="235"/>
    <cellStyle name="Финансовый 2 18" xfId="259"/>
    <cellStyle name="Финансовый 2 19" xfId="271"/>
    <cellStyle name="Финансовый 2 2" xfId="49"/>
    <cellStyle name="Финансовый 2 2 10" xfId="207"/>
    <cellStyle name="Финансовый 2 2 11" xfId="218"/>
    <cellStyle name="Финансовый 2 2 12" xfId="230"/>
    <cellStyle name="Финансовый 2 2 13" xfId="260"/>
    <cellStyle name="Финансовый 2 2 14" xfId="272"/>
    <cellStyle name="Финансовый 2 2 15" xfId="283"/>
    <cellStyle name="Финансовый 2 2 16" xfId="316"/>
    <cellStyle name="Финансовый 2 2 2" xfId="67"/>
    <cellStyle name="Финансовый 2 2 2 2" xfId="135"/>
    <cellStyle name="Финансовый 2 2 2 3" xfId="171"/>
    <cellStyle name="Финансовый 2 2 2 4" xfId="238"/>
    <cellStyle name="Финансовый 2 2 2 5" xfId="287"/>
    <cellStyle name="Финансовый 2 2 3" xfId="127"/>
    <cellStyle name="Финансовый 2 2 4" xfId="151"/>
    <cellStyle name="Финансовый 2 2 5" xfId="159"/>
    <cellStyle name="Финансовый 2 2 6" xfId="167"/>
    <cellStyle name="Финансовый 2 2 7" xfId="182"/>
    <cellStyle name="Финансовый 2 2 8" xfId="191"/>
    <cellStyle name="Финансовый 2 2 9" xfId="199"/>
    <cellStyle name="Финансовый 2 20" xfId="282"/>
    <cellStyle name="Финансовый 2 21" xfId="315"/>
    <cellStyle name="Финансовый 2 22" xfId="325"/>
    <cellStyle name="Финансовый 2 22 2" xfId="434"/>
    <cellStyle name="Финансовый 2 3" xfId="50"/>
    <cellStyle name="Финансовый 2 3 10" xfId="208"/>
    <cellStyle name="Финансовый 2 3 11" xfId="219"/>
    <cellStyle name="Финансовый 2 3 12" xfId="231"/>
    <cellStyle name="Финансовый 2 3 13" xfId="261"/>
    <cellStyle name="Финансовый 2 3 14" xfId="273"/>
    <cellStyle name="Финансовый 2 3 15" xfId="284"/>
    <cellStyle name="Финансовый 2 3 16" xfId="317"/>
    <cellStyle name="Финансовый 2 3 2" xfId="68"/>
    <cellStyle name="Финансовый 2 3 2 2" xfId="134"/>
    <cellStyle name="Финансовый 2 3 2 3" xfId="172"/>
    <cellStyle name="Финансовый 2 3 2 4" xfId="239"/>
    <cellStyle name="Финансовый 2 3 2 5" xfId="288"/>
    <cellStyle name="Финансовый 2 3 3" xfId="128"/>
    <cellStyle name="Финансовый 2 3 4" xfId="152"/>
    <cellStyle name="Финансовый 2 3 5" xfId="160"/>
    <cellStyle name="Финансовый 2 3 6" xfId="168"/>
    <cellStyle name="Финансовый 2 3 7" xfId="183"/>
    <cellStyle name="Финансовый 2 3 8" xfId="192"/>
    <cellStyle name="Финансовый 2 3 9" xfId="200"/>
    <cellStyle name="Финансовый 2 4" xfId="51"/>
    <cellStyle name="Финансовый 2 4 10" xfId="209"/>
    <cellStyle name="Финансовый 2 4 11" xfId="220"/>
    <cellStyle name="Финансовый 2 4 12" xfId="232"/>
    <cellStyle name="Финансовый 2 4 13" xfId="262"/>
    <cellStyle name="Финансовый 2 4 14" xfId="274"/>
    <cellStyle name="Финансовый 2 4 15" xfId="285"/>
    <cellStyle name="Финансовый 2 4 16" xfId="318"/>
    <cellStyle name="Финансовый 2 4 2" xfId="69"/>
    <cellStyle name="Финансовый 2 4 2 2" xfId="137"/>
    <cellStyle name="Финансовый 2 4 2 3" xfId="173"/>
    <cellStyle name="Финансовый 2 4 2 4" xfId="240"/>
    <cellStyle name="Финансовый 2 4 2 5" xfId="289"/>
    <cellStyle name="Финансовый 2 4 3" xfId="129"/>
    <cellStyle name="Финансовый 2 4 4" xfId="153"/>
    <cellStyle name="Финансовый 2 4 5" xfId="161"/>
    <cellStyle name="Финансовый 2 4 6" xfId="169"/>
    <cellStyle name="Финансовый 2 4 7" xfId="184"/>
    <cellStyle name="Финансовый 2 4 8" xfId="193"/>
    <cellStyle name="Финансовый 2 4 9" xfId="201"/>
    <cellStyle name="Финансовый 2 5" xfId="55"/>
    <cellStyle name="Финансовый 2 5 2" xfId="71"/>
    <cellStyle name="Финансовый 2 5 3" xfId="138"/>
    <cellStyle name="Финансовый 2 5 4" xfId="174"/>
    <cellStyle name="Финансовый 2 5 5" xfId="241"/>
    <cellStyle name="Финансовый 2 5 6" xfId="290"/>
    <cellStyle name="Финансовый 2 5 7" xfId="305"/>
    <cellStyle name="Финансовый 2 5 7 2" xfId="422"/>
    <cellStyle name="Финансовый 2 5 8" xfId="319"/>
    <cellStyle name="Финансовый 2 5 8 2" xfId="431"/>
    <cellStyle name="Финансовый 2 5 9" xfId="332"/>
    <cellStyle name="Финансовый 2 6" xfId="66"/>
    <cellStyle name="Финансовый 2 7" xfId="126"/>
    <cellStyle name="Финансовый 2 8" xfId="150"/>
    <cellStyle name="Финансовый 2 9" xfId="158"/>
    <cellStyle name="Финансовый 3" xfId="52"/>
    <cellStyle name="Финансовый 3 2" xfId="70"/>
    <cellStyle name="Финансовый 3 2 2" xfId="249"/>
    <cellStyle name="Финансовый 3 2 2 2" xfId="394"/>
    <cellStyle name="Финансовый 3 2 3" xfId="338"/>
    <cellStyle name="Финансовый 3 3" xfId="145"/>
    <cellStyle name="Финансовый 3 3 2" xfId="250"/>
    <cellStyle name="Финансовый 3 3 2 2" xfId="395"/>
    <cellStyle name="Финансовый 3 3 3" xfId="351"/>
    <cellStyle name="Финансовый 3 4" xfId="243"/>
    <cellStyle name="Финансовый 3 4 2" xfId="251"/>
    <cellStyle name="Финансовый 3 4 2 2" xfId="396"/>
    <cellStyle name="Финансовый 3 4 3" xfId="388"/>
    <cellStyle name="Финансовый 3 5" xfId="248"/>
    <cellStyle name="Финансовый 3 5 2" xfId="393"/>
    <cellStyle name="Финансовый 3 6" xfId="253"/>
    <cellStyle name="Финансовый 3 6 2" xfId="398"/>
    <cellStyle name="Финансовый 3 7" xfId="330"/>
    <cellStyle name="Хороший 2" xfId="53"/>
    <cellStyle name="Хороший 2 2" xfId="91"/>
    <cellStyle name="Хороший 3" xfId="10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2" workbookViewId="0">
      <selection activeCell="M15" sqref="M15"/>
    </sheetView>
  </sheetViews>
  <sheetFormatPr defaultRowHeight="15" x14ac:dyDescent="0.25"/>
  <cols>
    <col min="1" max="1" width="5.28515625" customWidth="1"/>
    <col min="2" max="2" width="27.5703125" customWidth="1"/>
    <col min="3" max="3" width="18.85546875" customWidth="1"/>
    <col min="4" max="4" width="20.85546875" customWidth="1"/>
    <col min="5" max="5" width="18.85546875" customWidth="1"/>
    <col min="6" max="6" width="18.28515625" customWidth="1"/>
    <col min="7" max="7" width="20.85546875" customWidth="1"/>
    <col min="8" max="8" width="19.140625" customWidth="1"/>
    <col min="9" max="9" width="17.85546875" customWidth="1"/>
    <col min="10" max="10" width="22" customWidth="1"/>
    <col min="11" max="11" width="18.42578125" customWidth="1"/>
    <col min="12" max="12" width="20.28515625" customWidth="1"/>
    <col min="13" max="13" width="22" customWidth="1"/>
    <col min="14" max="14" width="21" customWidth="1"/>
  </cols>
  <sheetData>
    <row r="1" spans="1:22" ht="15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s="11" customFormat="1" ht="15.75" x14ac:dyDescent="0.25">
      <c r="A2" s="14"/>
      <c r="B2" s="17"/>
      <c r="C2" s="18"/>
      <c r="D2" s="18"/>
      <c r="E2" s="18"/>
      <c r="F2" s="18"/>
      <c r="G2" s="18"/>
      <c r="H2" s="18"/>
      <c r="I2" s="18"/>
      <c r="J2" s="18"/>
      <c r="K2" s="18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15.75" x14ac:dyDescent="0.25">
      <c r="A3" s="10" t="s">
        <v>1</v>
      </c>
      <c r="B3" s="10" t="s">
        <v>2</v>
      </c>
      <c r="C3" s="20" t="s">
        <v>3</v>
      </c>
      <c r="D3" s="20"/>
      <c r="E3" s="20"/>
      <c r="F3" s="20" t="s">
        <v>4</v>
      </c>
      <c r="G3" s="20"/>
      <c r="H3" s="20"/>
      <c r="I3" s="20" t="s">
        <v>20</v>
      </c>
      <c r="J3" s="20"/>
      <c r="K3" s="20"/>
      <c r="L3" s="20" t="s">
        <v>21</v>
      </c>
      <c r="M3" s="20"/>
      <c r="N3" s="20"/>
      <c r="O3" s="9"/>
      <c r="P3" s="9"/>
      <c r="Q3" s="9"/>
      <c r="R3" s="9"/>
      <c r="S3" s="9"/>
      <c r="T3" s="9"/>
      <c r="U3" s="9"/>
      <c r="V3" s="9"/>
    </row>
    <row r="4" spans="1:22" ht="48" customHeight="1" x14ac:dyDescent="0.25">
      <c r="A4" s="10"/>
      <c r="B4" s="10"/>
      <c r="C4" s="12" t="s">
        <v>5</v>
      </c>
      <c r="D4" s="13" t="s">
        <v>19</v>
      </c>
      <c r="E4" s="13" t="s">
        <v>6</v>
      </c>
      <c r="F4" s="12" t="s">
        <v>5</v>
      </c>
      <c r="G4" s="13" t="s">
        <v>19</v>
      </c>
      <c r="H4" s="13" t="s">
        <v>6</v>
      </c>
      <c r="I4" s="12" t="s">
        <v>5</v>
      </c>
      <c r="J4" s="13" t="s">
        <v>19</v>
      </c>
      <c r="K4" s="13" t="s">
        <v>6</v>
      </c>
      <c r="L4" s="13" t="s">
        <v>5</v>
      </c>
      <c r="M4" s="13" t="s">
        <v>19</v>
      </c>
      <c r="N4" s="13" t="s">
        <v>6</v>
      </c>
      <c r="O4" s="9"/>
      <c r="P4" s="9"/>
      <c r="Q4" s="9"/>
      <c r="R4" s="9"/>
      <c r="S4" s="9"/>
      <c r="T4" s="9"/>
      <c r="U4" s="9"/>
      <c r="V4" s="9"/>
    </row>
    <row r="5" spans="1:22" ht="27" customHeight="1" x14ac:dyDescent="0.25">
      <c r="A5" s="2"/>
      <c r="B5" s="2"/>
      <c r="C5" s="15" t="s">
        <v>18</v>
      </c>
      <c r="D5" s="3" t="s">
        <v>18</v>
      </c>
      <c r="E5" s="3" t="s">
        <v>18</v>
      </c>
      <c r="F5" s="15" t="s">
        <v>18</v>
      </c>
      <c r="G5" s="3" t="s">
        <v>18</v>
      </c>
      <c r="H5" s="3" t="s">
        <v>18</v>
      </c>
      <c r="I5" s="15" t="s">
        <v>18</v>
      </c>
      <c r="J5" s="3" t="s">
        <v>18</v>
      </c>
      <c r="K5" s="3" t="s">
        <v>18</v>
      </c>
      <c r="L5" s="15" t="s">
        <v>18</v>
      </c>
      <c r="M5" s="3" t="s">
        <v>18</v>
      </c>
      <c r="N5" s="3" t="s">
        <v>18</v>
      </c>
      <c r="O5" s="1"/>
      <c r="P5" s="1"/>
      <c r="Q5" s="1"/>
      <c r="R5" s="1"/>
      <c r="S5" s="1"/>
      <c r="T5" s="1"/>
      <c r="U5" s="1"/>
      <c r="V5" s="1"/>
    </row>
    <row r="6" spans="1:22" ht="30" x14ac:dyDescent="0.25">
      <c r="A6" s="7">
        <v>1</v>
      </c>
      <c r="B6" s="8" t="s">
        <v>7</v>
      </c>
      <c r="C6" s="6">
        <v>45517</v>
      </c>
      <c r="D6" s="5">
        <v>143045</v>
      </c>
      <c r="E6" s="5">
        <v>15391</v>
      </c>
      <c r="F6" s="5">
        <v>45517</v>
      </c>
      <c r="G6" s="5">
        <v>115940</v>
      </c>
      <c r="H6" s="5">
        <v>6580</v>
      </c>
      <c r="I6" s="5" t="s">
        <v>22</v>
      </c>
      <c r="J6" s="5">
        <v>40982</v>
      </c>
      <c r="K6" s="5">
        <v>1079</v>
      </c>
      <c r="L6" s="5">
        <v>10414</v>
      </c>
      <c r="M6" s="5">
        <v>6802</v>
      </c>
      <c r="N6" s="5">
        <v>2747</v>
      </c>
    </row>
    <row r="7" spans="1:22" ht="30" x14ac:dyDescent="0.25">
      <c r="A7" s="7">
        <v>2</v>
      </c>
      <c r="B7" s="8" t="s">
        <v>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2" ht="30" x14ac:dyDescent="0.25">
      <c r="A8" s="7">
        <v>3</v>
      </c>
      <c r="B8" s="8" t="s">
        <v>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22" ht="30" x14ac:dyDescent="0.25">
      <c r="A9" s="7">
        <v>4</v>
      </c>
      <c r="B9" s="8" t="s">
        <v>10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22" ht="30" x14ac:dyDescent="0.25">
      <c r="A10" s="7">
        <v>5</v>
      </c>
      <c r="B10" s="8" t="s">
        <v>11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22" ht="30" x14ac:dyDescent="0.25">
      <c r="A11" s="7">
        <v>6</v>
      </c>
      <c r="B11" s="8" t="s">
        <v>12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30" x14ac:dyDescent="0.25">
      <c r="A12" s="7">
        <v>7</v>
      </c>
      <c r="B12" s="8" t="s">
        <v>13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22" ht="30" x14ac:dyDescent="0.25">
      <c r="A13" s="7">
        <v>8</v>
      </c>
      <c r="B13" s="8" t="s">
        <v>14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22" ht="45" x14ac:dyDescent="0.25">
      <c r="A14" s="7">
        <f>+V16</f>
        <v>0</v>
      </c>
      <c r="B14" s="8" t="s">
        <v>15</v>
      </c>
      <c r="C14" s="16">
        <v>9262.4</v>
      </c>
      <c r="D14" s="16">
        <f>10574.5+42369.8</f>
        <v>52944.3</v>
      </c>
      <c r="E14" s="16">
        <v>406.6</v>
      </c>
      <c r="F14" s="16">
        <v>9262.4</v>
      </c>
      <c r="G14" s="16">
        <f>27517.1+7325.7</f>
        <v>34842.799999999996</v>
      </c>
      <c r="H14" s="16">
        <v>502.5</v>
      </c>
      <c r="I14" s="16">
        <v>3073.6</v>
      </c>
      <c r="J14" s="16">
        <f>6349.7+1924</f>
        <v>8273.7000000000007</v>
      </c>
      <c r="K14" s="16">
        <v>71.7</v>
      </c>
      <c r="L14" s="16">
        <v>3073.6</v>
      </c>
      <c r="M14" s="16">
        <f>1029.5+6666.2</f>
        <v>7695.7</v>
      </c>
      <c r="N14" s="16">
        <v>28.3</v>
      </c>
    </row>
    <row r="15" spans="1:22" ht="45" x14ac:dyDescent="0.25">
      <c r="A15" s="7">
        <v>10</v>
      </c>
      <c r="B15" s="8" t="s">
        <v>16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22" ht="45" x14ac:dyDescent="0.25">
      <c r="A16" s="7">
        <v>11</v>
      </c>
      <c r="B16" s="8" t="s">
        <v>17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</sheetData>
  <mergeCells count="6">
    <mergeCell ref="B2:K2"/>
    <mergeCell ref="A1:V1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2022-04-23T17:12:42Z</dcterms:modified>
</cp:coreProperties>
</file>